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41" i="1" l="1"/>
  <c r="D20" i="1"/>
  <c r="D21" i="1" s="1"/>
  <c r="D22" i="1" s="1"/>
  <c r="D30" i="1" s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<sst xmlns="http://schemas.openxmlformats.org/spreadsheetml/2006/main" count="66" uniqueCount="47">
  <si>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</si>
  <si>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</si>
  <si>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</si>
  <si>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</si>
  <si>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</si>
  <si>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</si>
  <si>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</si>
  <si>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</si>
  <si>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</si>
  <si>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</si>
  <si>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</si>
  <si>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</si>
  <si>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</si>
  <si>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</si>
  <si>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</si>
  <si>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</si>
  <si>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</si>
  <si>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</si>
  <si>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</si>
  <si>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</si>
  <si>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</si>
  <si>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</si>
  <si>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</si>
  <si>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</si>
  <si>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</si>
  <si>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</si>
  <si>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</si>
  <si>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</si>
  <si>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</si>
  <si>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</si>
  <si>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</si>
  <si>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</si>
  <si>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</si>
  <si>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</si>
  <si>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</si>
  <si>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</si>
  <si>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</si>
  <si>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</si>
  <si>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</si>
  <si>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</si>
  <si>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</si>
  <si>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</si>
  <si>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Luis Manuel Quiroz Echeagaray</t>
  </si>
  <si>
    <t>Director General</t>
  </si>
  <si>
    <t>Lorenya Yadira Araiza García</t>
  </si>
  <si>
    <t>Administración y Finanzas</t>
  </si>
  <si>
    <t>Guanajuato Puerto Interior SA de CV
Balance Presupuestario - LDF
Del 1 de enero al 31 de marzo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</si>
</sst>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GridLines="0" tabSelected="1" topLeftCell="B1" workbookViewId="0">
      <selection activeCell="C9" sqref="C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7" t="s">
        <v>46</v>
      </c>
      <c r="B1" s="28"/>
      <c r="C1" s="28"/>
      <c r="D1" s="28"/>
      <c r="E1" s="29"/>
    </row>
    <row r="2" spans="1:5" ht="12.75" customHeight="1" x14ac:dyDescent="0.2">
      <c r="A2" s="30"/>
      <c r="B2" s="31"/>
      <c r="C2" s="31"/>
      <c r="D2" s="31"/>
      <c r="E2" s="32"/>
    </row>
    <row r="3" spans="1:5" ht="12.75" customHeight="1" x14ac:dyDescent="0.2">
      <c r="A3" s="30"/>
      <c r="B3" s="31"/>
      <c r="C3" s="31"/>
      <c r="D3" s="31"/>
      <c r="E3" s="32"/>
    </row>
    <row r="4" spans="1:5" ht="12.75" customHeight="1" x14ac:dyDescent="0.2">
      <c r="A4" s="33"/>
      <c r="B4" s="34"/>
      <c r="C4" s="34"/>
      <c r="D4" s="34"/>
      <c r="E4" s="35"/>
    </row>
    <row r="5" spans="1:5" ht="22.5" x14ac:dyDescent="0.2">
      <c r="A5" s="36" t="s">
        <v>0</v>
      </c>
      <c r="B5" s="37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265813963</v>
      </c>
      <c r="D7" s="8">
        <f t="shared" ref="D7:E7" si="0">SUM(D8:D10)</f>
        <v>60837202</v>
      </c>
      <c r="E7" s="8">
        <f t="shared" si="0"/>
        <v>55341751</v>
      </c>
    </row>
    <row r="8" spans="1:5" x14ac:dyDescent="0.2">
      <c r="A8" s="6"/>
      <c r="B8" s="9" t="s">
        <v>5</v>
      </c>
      <c r="C8" s="10">
        <v>265813963</v>
      </c>
      <c r="D8" s="10">
        <v>60837202</v>
      </c>
      <c r="E8" s="10">
        <v>55341751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269709975</v>
      </c>
      <c r="D12" s="8">
        <f t="shared" ref="D12:E12" si="1">SUM(D13:D14)</f>
        <v>36202589</v>
      </c>
      <c r="E12" s="8">
        <f t="shared" si="1"/>
        <v>33086533</v>
      </c>
    </row>
    <row r="13" spans="1:5" x14ac:dyDescent="0.2">
      <c r="A13" s="6"/>
      <c r="B13" s="9" t="s">
        <v>9</v>
      </c>
      <c r="C13" s="10"/>
      <c r="D13" s="10"/>
      <c r="E13" s="10"/>
    </row>
    <row r="14" spans="1:5" x14ac:dyDescent="0.2">
      <c r="A14" s="6"/>
      <c r="B14" s="9" t="s">
        <v>10</v>
      </c>
      <c r="C14" s="10">
        <v>269709975</v>
      </c>
      <c r="D14" s="10">
        <v>36202589</v>
      </c>
      <c r="E14" s="10">
        <v>33086533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-3896012</v>
      </c>
      <c r="D20" s="8">
        <f>D7-D12+D16</f>
        <v>24634613</v>
      </c>
      <c r="E20" s="8">
        <f>E7-E12+E16</f>
        <v>22255218</v>
      </c>
    </row>
    <row r="21" spans="1:5" x14ac:dyDescent="0.2">
      <c r="A21" s="6"/>
      <c r="B21" s="7" t="s">
        <v>15</v>
      </c>
      <c r="C21" s="8">
        <f>C20-C41</f>
        <v>-3896012</v>
      </c>
      <c r="D21" s="8">
        <f t="shared" ref="D21:E21" si="2">D20-D41</f>
        <v>24634613</v>
      </c>
      <c r="E21" s="8">
        <f t="shared" si="2"/>
        <v>22255218</v>
      </c>
    </row>
    <row r="22" spans="1:5" ht="22.5" x14ac:dyDescent="0.2">
      <c r="A22" s="6"/>
      <c r="B22" s="7" t="s">
        <v>16</v>
      </c>
      <c r="C22" s="8">
        <f>C21</f>
        <v>-3896012</v>
      </c>
      <c r="D22" s="8">
        <f>D21-D16</f>
        <v>24634613</v>
      </c>
      <c r="E22" s="8">
        <f>E21-E16</f>
        <v>22255218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6" t="s">
        <v>17</v>
      </c>
      <c r="B24" s="3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-3896012</v>
      </c>
      <c r="D30" s="8">
        <f t="shared" ref="D30:E30" si="4">D22+D26</f>
        <v>24634613</v>
      </c>
      <c r="E30" s="8">
        <f t="shared" si="4"/>
        <v>22255218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6" t="s">
        <v>17</v>
      </c>
      <c r="B32" s="26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6" t="s">
        <v>17</v>
      </c>
      <c r="B43" s="26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6" t="s">
        <v>17</v>
      </c>
      <c r="B57" s="2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3" spans="1:5" x14ac:dyDescent="0.2">
      <c r="B73" s="24" t="s">
        <v>42</v>
      </c>
      <c r="D73" s="25" t="s">
        <v>44</v>
      </c>
      <c r="E73" s="25"/>
    </row>
    <row r="74" spans="1:5" x14ac:dyDescent="0.2">
      <c r="B74" s="24" t="s">
        <v>43</v>
      </c>
      <c r="D74" s="25" t="s">
        <v>45</v>
      </c>
      <c r="E74" s="25"/>
    </row>
  </sheetData>
  <mergeCells count="8">
    <mergeCell ref="D73:E73"/>
    <mergeCell ref="D74:E74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Lorenya Araiza</cp:lastModifiedBy>
  <cp:lastPrinted>2019-03-12T19:37:13Z</cp:lastPrinted>
  <dcterms:created xsi:type="dcterms:W3CDTF">2017-01-11T17:21:42Z</dcterms:created>
  <dcterms:modified xsi:type="dcterms:W3CDTF">2019-03-12T19:37:31Z</dcterms:modified>
</cp:coreProperties>
</file>